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Voti" sheetId="1" r:id="rId1"/>
    <sheet name="Medie" sheetId="2" r:id="rId2"/>
    <sheet name="Spiegazioni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<sst xmlns="http://schemas.openxmlformats.org/spreadsheetml/2006/main" count="45" uniqueCount="44">
  <si>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Allievo</t>
  </si>
  <si>
    <t>ITA</t>
  </si>
  <si>
    <t>STO</t>
  </si>
  <si>
    <t>GEO</t>
  </si>
  <si>
    <t>L2</t>
  </si>
  <si>
    <t>MAT</t>
  </si>
  <si>
    <t>SCI</t>
  </si>
  <si>
    <t>E.TEC</t>
  </si>
  <si>
    <t>E.ART</t>
  </si>
  <si>
    <t>E.MUS</t>
  </si>
  <si>
    <t>E.FIS</t>
  </si>
  <si>
    <t>L3</t>
  </si>
  <si>
    <t>REL</t>
  </si>
  <si>
    <t>ALT.R</t>
  </si>
  <si>
    <t>Media Materia</t>
  </si>
  <si>
    <t>Giudizio sulla scheda: livello…</t>
  </si>
  <si>
    <t>L'alunno/a non ha raggiunto gli obiettivi minimi prefissati.</t>
  </si>
  <si>
    <t>L'alunno/a ha raggiunto gli obiettivi prefissati solo in alcune materie.</t>
  </si>
  <si>
    <t>L'alunno/a ha raggiunto solo gli obiettivi minimi prefissati.</t>
  </si>
  <si>
    <t>L'alunno/a ha raggiunto gli obiettivi minimi prefissati.</t>
  </si>
  <si>
    <t>L'alunno/a ha sostanzialmente raggiunto gli obiettivi prefissati.</t>
  </si>
  <si>
    <t>L'alunno/a ha raggiunto gli obiettivi prefissati in modo soddisfacente.</t>
  </si>
  <si>
    <t>L'alunno/a ha raggiunto pienamente gli obiettivi prefissati.</t>
  </si>
  <si>
    <t>5 o più materie insufficienti.</t>
  </si>
  <si>
    <t>4 materie insufficienti.</t>
  </si>
  <si>
    <t>3 materie insufficienti.</t>
  </si>
  <si>
    <t>Una o due materie insufficienti.</t>
  </si>
  <si>
    <t>Tabella usata dal programma per calcolare i livelli della voce Profitto</t>
  </si>
  <si>
    <t>Comp</t>
  </si>
  <si>
    <t>Lab 3</t>
  </si>
  <si>
    <t>Lab 1</t>
  </si>
  <si>
    <t>Lab 2</t>
  </si>
  <si>
    <t>Cur. + Laboratori</t>
  </si>
  <si>
    <t>Insufficienze cur.</t>
  </si>
  <si>
    <t>Cur. + Lab. + Comp.</t>
  </si>
  <si>
    <t>Media superiore a 7,4</t>
  </si>
  <si>
    <t>Media superiore a 8,4</t>
  </si>
  <si>
    <t>Rossi Mario</t>
  </si>
  <si>
    <t>Verdi Anna</t>
  </si>
  <si>
    <t>Media curricolare</t>
  </si>
  <si>
    <t>Cur. + comportamento</t>
  </si>
  <si>
    <t>Compilando il primo foglio (Voti), sul secondo (Medie) appaiono le medie, il totale delle insufficienze, il livello globale del profitto. Questo è calcolato automaticamente seguendo la tabella sotto.</t>
  </si>
  <si>
    <t xml:space="preserve"> </t>
  </si>
  <si>
    <t>Media superiore a 7, ma con una insufficienza. Oppure media del 6 o superiore con 0 insufficienze.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</si>
</sst>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13" borderId="10" xfId="0" applyFont="1" applyFill="1" applyBorder="1" applyAlignment="1" applyProtection="1">
      <alignment horizontal="center" vertical="center"/>
      <protection locked="0"/>
    </xf>
    <xf numFmtId="0" fontId="0" fillId="12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13" borderId="12" xfId="0" applyFont="1" applyFill="1" applyBorder="1" applyAlignment="1" applyProtection="1">
      <alignment horizontal="center" vertical="center"/>
      <protection locked="0"/>
    </xf>
    <xf numFmtId="0" fontId="0" fillId="12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13" borderId="14" xfId="0" applyFont="1" applyFill="1" applyBorder="1" applyAlignment="1" applyProtection="1">
      <alignment horizontal="center" vertical="center"/>
      <protection locked="0"/>
    </xf>
    <xf numFmtId="0" fontId="0" fillId="12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13" borderId="16" xfId="0" applyFont="1" applyFill="1" applyBorder="1" applyAlignment="1" applyProtection="1">
      <alignment horizontal="center" vertical="center"/>
      <protection locked="0"/>
    </xf>
    <xf numFmtId="0" fontId="0" fillId="12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35" borderId="18" xfId="0" applyFont="1" applyFill="1" applyBorder="1" applyAlignment="1" applyProtection="1">
      <alignment horizontal="center"/>
      <protection hidden="1"/>
    </xf>
    <xf numFmtId="0" fontId="0" fillId="35" borderId="18" xfId="0" applyFont="1" applyFill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 horizontal="center"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34" borderId="19" xfId="0" applyFill="1" applyBorder="1" applyAlignment="1" applyProtection="1">
      <alignment vertical="center"/>
      <protection hidden="1"/>
    </xf>
    <xf numFmtId="168" fontId="0" fillId="34" borderId="19" xfId="0" applyNumberFormat="1" applyFont="1" applyFill="1" applyBorder="1" applyAlignment="1" applyProtection="1">
      <alignment horizontal="right" vertical="center"/>
      <protection hidden="1"/>
    </xf>
    <xf numFmtId="0" fontId="0" fillId="34" borderId="19" xfId="0" applyFill="1" applyBorder="1" applyAlignment="1" applyProtection="1">
      <alignment horizontal="right" vertical="center"/>
      <protection hidden="1"/>
    </xf>
    <xf numFmtId="0" fontId="3" fillId="34" borderId="19" xfId="0" applyFont="1" applyFill="1" applyBorder="1" applyAlignment="1" applyProtection="1">
      <alignment horizontal="right"/>
      <protection hidden="1"/>
    </xf>
    <xf numFmtId="0" fontId="0" fillId="36" borderId="19" xfId="0" applyFill="1" applyBorder="1" applyAlignment="1" applyProtection="1">
      <alignment vertical="center"/>
      <protection hidden="1"/>
    </xf>
    <xf numFmtId="168" fontId="0" fillId="36" borderId="19" xfId="0" applyNumberFormat="1" applyFont="1" applyFill="1" applyBorder="1" applyAlignment="1" applyProtection="1">
      <alignment horizontal="right" vertical="center"/>
      <protection hidden="1"/>
    </xf>
    <xf numFmtId="0" fontId="0" fillId="36" borderId="19" xfId="0" applyFill="1" applyBorder="1" applyAlignment="1" applyProtection="1">
      <alignment horizontal="right" vertical="center"/>
      <protection hidden="1"/>
    </xf>
    <xf numFmtId="0" fontId="3" fillId="36" borderId="19" xfId="0" applyFon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9" xfId="0" applyFill="1" applyBorder="1" applyAlignment="1" applyProtection="1">
      <alignment vertical="center"/>
      <protection hidden="1"/>
    </xf>
    <xf numFmtId="168" fontId="0" fillId="0" borderId="19" xfId="0" applyNumberFormat="1" applyFont="1" applyFill="1" applyBorder="1" applyAlignment="1" applyProtection="1">
      <alignment horizontal="right" vertical="center"/>
      <protection hidden="1"/>
    </xf>
    <xf numFmtId="168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7" borderId="20" xfId="0" applyFont="1" applyFill="1" applyBorder="1" applyAlignment="1" applyProtection="1">
      <alignment horizontal="center" vertical="center"/>
      <protection hidden="1"/>
    </xf>
    <xf numFmtId="0" fontId="1" fillId="37" borderId="21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1" fillId="37" borderId="23" xfId="0" applyFont="1" applyFill="1" applyBorder="1" applyAlignment="1" applyProtection="1">
      <alignment horizontal="center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0" fontId="1" fillId="13" borderId="23" xfId="0" applyFont="1" applyFill="1" applyBorder="1" applyAlignment="1" applyProtection="1">
      <alignment horizontal="center" vertical="center"/>
      <protection hidden="1"/>
    </xf>
    <xf numFmtId="0" fontId="1" fillId="37" borderId="24" xfId="0" applyFont="1" applyFill="1" applyBorder="1" applyAlignment="1" applyProtection="1">
      <alignment horizontal="center" vertical="center"/>
      <protection hidden="1"/>
    </xf>
    <xf numFmtId="0" fontId="1" fillId="12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168" fontId="0" fillId="33" borderId="22" xfId="0" applyNumberFormat="1" applyFont="1" applyFill="1" applyBorder="1" applyAlignment="1" applyProtection="1">
      <alignment horizontal="center" vertical="center"/>
      <protection hidden="1"/>
    </xf>
    <xf numFmtId="168" fontId="0" fillId="0" borderId="23" xfId="0" applyNumberFormat="1" applyFont="1" applyBorder="1" applyAlignment="1" applyProtection="1">
      <alignment horizontal="center" vertical="center"/>
      <protection hidden="1"/>
    </xf>
    <xf numFmtId="168" fontId="0" fillId="33" borderId="23" xfId="0" applyNumberFormat="1" applyFont="1" applyFill="1" applyBorder="1" applyAlignment="1" applyProtection="1">
      <alignment horizontal="center" vertical="center"/>
      <protection hidden="1"/>
    </xf>
    <xf numFmtId="168" fontId="0" fillId="13" borderId="23" xfId="0" applyNumberFormat="1" applyFont="1" applyFill="1" applyBorder="1" applyAlignment="1" applyProtection="1">
      <alignment horizontal="center" vertical="center"/>
      <protection hidden="1"/>
    </xf>
    <xf numFmtId="168" fontId="0" fillId="0" borderId="24" xfId="0" applyNumberFormat="1" applyFont="1" applyBorder="1" applyAlignment="1" applyProtection="1">
      <alignment horizontal="center" vertical="center"/>
      <protection hidden="1"/>
    </xf>
    <xf numFmtId="168" fontId="0" fillId="12" borderId="24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13" borderId="30" xfId="0" applyFont="1" applyFill="1" applyBorder="1" applyAlignment="1" applyProtection="1">
      <alignment horizontal="left" vertical="center" wrapText="1"/>
      <protection hidden="1"/>
    </xf>
    <xf numFmtId="0" fontId="0" fillId="13" borderId="31" xfId="0" applyFont="1" applyFill="1" applyBorder="1" applyAlignment="1" applyProtection="1">
      <alignment horizontal="left" vertical="center" wrapText="1"/>
      <protection hidden="1"/>
    </xf>
    <xf numFmtId="0" fontId="0" fillId="13" borderId="32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1" fillId="35" borderId="33" xfId="0" applyFont="1" applyFill="1" applyBorder="1" applyAlignment="1" applyProtection="1">
      <alignment horizontal="center" vertical="center"/>
      <protection hidden="1"/>
    </xf>
    <xf numFmtId="0" fontId="0" fillId="35" borderId="34" xfId="0" applyFont="1" applyFill="1" applyBorder="1" applyAlignment="1" applyProtection="1">
      <alignment horizontal="center" vertical="center"/>
      <protection hidden="1"/>
    </xf>
    <xf numFmtId="0" fontId="0" fillId="35" borderId="3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4.7109375" style="50" customWidth="1"/>
    <col min="2" max="2" width="36.7109375" style="51" customWidth="1"/>
    <col min="3" max="19" width="7.28125" style="51" customWidth="1"/>
    <col min="20" max="16384" width="8.8515625" style="51" customWidth="1"/>
  </cols>
  <sheetData>
    <row r="1" spans="1:19" s="49" customFormat="1" ht="30" customHeight="1" thickBot="1">
      <c r="A1" s="52"/>
      <c r="B1" s="53" t="s">
        <v>0</v>
      </c>
      <c r="C1" s="54" t="s">
        <v>1</v>
      </c>
      <c r="D1" s="55" t="s">
        <v>2</v>
      </c>
      <c r="E1" s="56" t="s">
        <v>3</v>
      </c>
      <c r="F1" s="55" t="s">
        <v>4</v>
      </c>
      <c r="G1" s="56" t="s">
        <v>5</v>
      </c>
      <c r="H1" s="55" t="s">
        <v>6</v>
      </c>
      <c r="I1" s="56" t="s">
        <v>7</v>
      </c>
      <c r="J1" s="55" t="s">
        <v>8</v>
      </c>
      <c r="K1" s="56" t="s">
        <v>9</v>
      </c>
      <c r="L1" s="55" t="s">
        <v>10</v>
      </c>
      <c r="M1" s="56" t="s">
        <v>11</v>
      </c>
      <c r="N1" s="55" t="s">
        <v>12</v>
      </c>
      <c r="O1" s="57" t="s">
        <v>13</v>
      </c>
      <c r="P1" s="55" t="s">
        <v>30</v>
      </c>
      <c r="Q1" s="57" t="s">
        <v>31</v>
      </c>
      <c r="R1" s="58" t="s">
        <v>29</v>
      </c>
      <c r="S1" s="59" t="s">
        <v>28</v>
      </c>
    </row>
    <row r="2" spans="1:19" s="49" customFormat="1" ht="18" customHeight="1">
      <c r="A2" s="60">
        <v>1</v>
      </c>
      <c r="B2" s="16" t="s">
        <v>37</v>
      </c>
      <c r="C2" s="1">
        <v>6</v>
      </c>
      <c r="D2" s="2">
        <v>6</v>
      </c>
      <c r="E2" s="1">
        <v>6</v>
      </c>
      <c r="F2" s="2">
        <v>6</v>
      </c>
      <c r="G2" s="1">
        <v>6</v>
      </c>
      <c r="H2" s="2">
        <v>6</v>
      </c>
      <c r="I2" s="1">
        <v>6</v>
      </c>
      <c r="J2" s="2">
        <v>6</v>
      </c>
      <c r="K2" s="1">
        <v>6</v>
      </c>
      <c r="L2" s="2">
        <v>6</v>
      </c>
      <c r="M2" s="1">
        <v>6</v>
      </c>
      <c r="N2" s="2">
        <v>6</v>
      </c>
      <c r="O2" s="3">
        <v>6</v>
      </c>
      <c r="P2" s="2">
        <v>6</v>
      </c>
      <c r="Q2" s="3">
        <v>6</v>
      </c>
      <c r="R2" s="2">
        <v>6</v>
      </c>
      <c r="S2" s="4">
        <v>40</v>
      </c>
    </row>
    <row r="3" spans="1:19" s="49" customFormat="1" ht="18" customHeight="1">
      <c r="A3" s="61">
        <v>2</v>
      </c>
      <c r="B3" s="14" t="s">
        <v>38</v>
      </c>
      <c r="C3" s="5">
        <v>7</v>
      </c>
      <c r="D3" s="6">
        <v>5</v>
      </c>
      <c r="E3" s="5">
        <v>8</v>
      </c>
      <c r="F3" s="6">
        <v>8</v>
      </c>
      <c r="G3" s="5">
        <v>6</v>
      </c>
      <c r="H3" s="6">
        <v>9</v>
      </c>
      <c r="I3" s="5">
        <v>5</v>
      </c>
      <c r="J3" s="6">
        <v>6</v>
      </c>
      <c r="K3" s="5">
        <v>7</v>
      </c>
      <c r="L3" s="6">
        <v>7</v>
      </c>
      <c r="M3" s="5">
        <v>7</v>
      </c>
      <c r="N3" s="6">
        <v>7</v>
      </c>
      <c r="O3" s="7">
        <v>6</v>
      </c>
      <c r="P3" s="6">
        <v>7</v>
      </c>
      <c r="Q3" s="7">
        <v>7</v>
      </c>
      <c r="R3" s="6">
        <v>9</v>
      </c>
      <c r="S3" s="8">
        <v>9</v>
      </c>
    </row>
    <row r="4" spans="1:19" s="49" customFormat="1" ht="18" customHeight="1" thickBot="1">
      <c r="A4" s="62">
        <v>3</v>
      </c>
      <c r="B4" s="15"/>
      <c r="C4" s="9"/>
      <c r="D4" s="10"/>
      <c r="E4" s="9"/>
      <c r="F4" s="10"/>
      <c r="G4" s="9"/>
      <c r="H4" s="10"/>
      <c r="I4" s="9"/>
      <c r="J4" s="10"/>
      <c r="K4" s="9"/>
      <c r="L4" s="10"/>
      <c r="M4" s="9"/>
      <c r="N4" s="10"/>
      <c r="O4" s="11"/>
      <c r="P4" s="10"/>
      <c r="Q4" s="11"/>
      <c r="R4" s="10"/>
      <c r="S4" s="12"/>
    </row>
    <row r="5" spans="1:19" s="49" customFormat="1" ht="18" customHeight="1">
      <c r="A5" s="60">
        <v>4</v>
      </c>
      <c r="B5" s="16"/>
      <c r="C5" s="1"/>
      <c r="D5" s="2"/>
      <c r="E5" s="1"/>
      <c r="F5" s="2"/>
      <c r="G5" s="1"/>
      <c r="H5" s="2"/>
      <c r="I5" s="1"/>
      <c r="J5" s="2"/>
      <c r="K5" s="1"/>
      <c r="L5" s="2"/>
      <c r="M5" s="1"/>
      <c r="N5" s="2"/>
      <c r="O5" s="3"/>
      <c r="P5" s="2"/>
      <c r="Q5" s="3"/>
      <c r="R5" s="2"/>
      <c r="S5" s="4"/>
    </row>
    <row r="6" spans="1:19" s="49" customFormat="1" ht="18" customHeight="1">
      <c r="A6" s="61">
        <v>5</v>
      </c>
      <c r="B6" s="14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7"/>
      <c r="P6" s="6"/>
      <c r="Q6" s="7"/>
      <c r="R6" s="6"/>
      <c r="S6" s="8"/>
    </row>
    <row r="7" spans="1:19" s="49" customFormat="1" ht="18" customHeight="1" thickBot="1">
      <c r="A7" s="62">
        <v>6</v>
      </c>
      <c r="B7" s="15"/>
      <c r="C7" s="9"/>
      <c r="D7" s="10"/>
      <c r="E7" s="9"/>
      <c r="F7" s="10"/>
      <c r="G7" s="9"/>
      <c r="H7" s="10"/>
      <c r="I7" s="9"/>
      <c r="J7" s="10"/>
      <c r="K7" s="9"/>
      <c r="L7" s="10"/>
      <c r="M7" s="9"/>
      <c r="N7" s="10"/>
      <c r="O7" s="11"/>
      <c r="P7" s="10"/>
      <c r="Q7" s="11"/>
      <c r="R7" s="10"/>
      <c r="S7" s="12"/>
    </row>
    <row r="8" spans="1:19" s="49" customFormat="1" ht="18" customHeight="1">
      <c r="A8" s="60">
        <v>7</v>
      </c>
      <c r="B8" s="16"/>
      <c r="C8" s="1"/>
      <c r="D8" s="2"/>
      <c r="E8" s="1"/>
      <c r="F8" s="2"/>
      <c r="G8" s="1"/>
      <c r="H8" s="2"/>
      <c r="I8" s="1"/>
      <c r="J8" s="2"/>
      <c r="K8" s="1"/>
      <c r="L8" s="2"/>
      <c r="M8" s="1"/>
      <c r="N8" s="2"/>
      <c r="O8" s="3"/>
      <c r="P8" s="2"/>
      <c r="Q8" s="3"/>
      <c r="R8" s="2"/>
      <c r="S8" s="4"/>
    </row>
    <row r="9" spans="1:19" s="49" customFormat="1" ht="18" customHeight="1">
      <c r="A9" s="61">
        <v>8</v>
      </c>
      <c r="B9" s="14"/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7"/>
      <c r="P9" s="6"/>
      <c r="Q9" s="7"/>
      <c r="R9" s="6"/>
      <c r="S9" s="8"/>
    </row>
    <row r="10" spans="1:19" s="49" customFormat="1" ht="18" customHeight="1" thickBot="1">
      <c r="A10" s="62">
        <v>9</v>
      </c>
      <c r="B10" s="15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  <c r="O10" s="11"/>
      <c r="P10" s="10"/>
      <c r="Q10" s="11"/>
      <c r="R10" s="10"/>
      <c r="S10" s="12"/>
    </row>
    <row r="11" spans="1:19" s="49" customFormat="1" ht="18" customHeight="1">
      <c r="A11" s="60">
        <v>10</v>
      </c>
      <c r="B11" s="16"/>
      <c r="C11" s="1"/>
      <c r="D11" s="2"/>
      <c r="E11" s="1"/>
      <c r="F11" s="2"/>
      <c r="G11" s="1"/>
      <c r="H11" s="2"/>
      <c r="I11" s="1"/>
      <c r="J11" s="2"/>
      <c r="K11" s="1"/>
      <c r="L11" s="2"/>
      <c r="M11" s="1"/>
      <c r="N11" s="2"/>
      <c r="O11" s="3"/>
      <c r="P11" s="2"/>
      <c r="Q11" s="3"/>
      <c r="R11" s="2"/>
      <c r="S11" s="4"/>
    </row>
    <row r="12" spans="1:19" s="49" customFormat="1" ht="18" customHeight="1">
      <c r="A12" s="61">
        <v>11</v>
      </c>
      <c r="B12" s="14"/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7"/>
      <c r="P12" s="6"/>
      <c r="Q12" s="7"/>
      <c r="R12" s="6"/>
      <c r="S12" s="8"/>
    </row>
    <row r="13" spans="1:19" s="49" customFormat="1" ht="18" customHeight="1" thickBot="1">
      <c r="A13" s="62">
        <v>12</v>
      </c>
      <c r="B13" s="22"/>
      <c r="C13" s="9"/>
      <c r="D13" s="10"/>
      <c r="E13" s="9"/>
      <c r="F13" s="10"/>
      <c r="G13" s="9"/>
      <c r="H13" s="10"/>
      <c r="I13" s="9"/>
      <c r="J13" s="10"/>
      <c r="K13" s="9"/>
      <c r="L13" s="10"/>
      <c r="M13" s="9"/>
      <c r="N13" s="10"/>
      <c r="O13" s="11"/>
      <c r="P13" s="10"/>
      <c r="Q13" s="11"/>
      <c r="R13" s="10"/>
      <c r="S13" s="12"/>
    </row>
    <row r="14" spans="1:19" s="49" customFormat="1" ht="18" customHeight="1">
      <c r="A14" s="60">
        <v>13</v>
      </c>
      <c r="B14" s="16"/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3"/>
      <c r="P14" s="2"/>
      <c r="Q14" s="3"/>
      <c r="R14" s="2"/>
      <c r="S14" s="4"/>
    </row>
    <row r="15" spans="1:19" s="49" customFormat="1" ht="18" customHeight="1">
      <c r="A15" s="61">
        <v>14</v>
      </c>
      <c r="B15" s="14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7"/>
      <c r="P15" s="6"/>
      <c r="Q15" s="7"/>
      <c r="R15" s="6"/>
      <c r="S15" s="8"/>
    </row>
    <row r="16" spans="1:19" s="49" customFormat="1" ht="18" customHeight="1" thickBot="1">
      <c r="A16" s="62">
        <v>15</v>
      </c>
      <c r="B16" s="15"/>
      <c r="C16" s="9"/>
      <c r="D16" s="10"/>
      <c r="E16" s="9"/>
      <c r="F16" s="10"/>
      <c r="G16" s="9"/>
      <c r="H16" s="10"/>
      <c r="I16" s="9"/>
      <c r="J16" s="10"/>
      <c r="K16" s="9"/>
      <c r="L16" s="10"/>
      <c r="M16" s="9"/>
      <c r="N16" s="10"/>
      <c r="O16" s="11"/>
      <c r="P16" s="10"/>
      <c r="Q16" s="11"/>
      <c r="R16" s="10"/>
      <c r="S16" s="12"/>
    </row>
    <row r="17" spans="1:19" s="49" customFormat="1" ht="18" customHeight="1">
      <c r="A17" s="60">
        <v>16</v>
      </c>
      <c r="B17" s="16"/>
      <c r="C17" s="1"/>
      <c r="D17" s="2"/>
      <c r="E17" s="1"/>
      <c r="F17" s="2"/>
      <c r="G17" s="1"/>
      <c r="H17" s="2"/>
      <c r="I17" s="1"/>
      <c r="J17" s="2"/>
      <c r="K17" s="1"/>
      <c r="L17" s="2"/>
      <c r="M17" s="1"/>
      <c r="N17" s="2"/>
      <c r="O17" s="3"/>
      <c r="P17" s="2"/>
      <c r="Q17" s="3"/>
      <c r="R17" s="2"/>
      <c r="S17" s="4"/>
    </row>
    <row r="18" spans="1:19" s="49" customFormat="1" ht="18" customHeight="1">
      <c r="A18" s="61">
        <v>17</v>
      </c>
      <c r="B18" s="14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7"/>
      <c r="P18" s="6"/>
      <c r="Q18" s="7"/>
      <c r="R18" s="6"/>
      <c r="S18" s="8"/>
    </row>
    <row r="19" spans="1:19" s="49" customFormat="1" ht="18" customHeight="1" thickBot="1">
      <c r="A19" s="62">
        <v>18</v>
      </c>
      <c r="B19" s="15"/>
      <c r="C19" s="9"/>
      <c r="D19" s="10"/>
      <c r="E19" s="9"/>
      <c r="F19" s="10"/>
      <c r="G19" s="9"/>
      <c r="H19" s="10"/>
      <c r="I19" s="9"/>
      <c r="J19" s="10"/>
      <c r="K19" s="9"/>
      <c r="L19" s="10"/>
      <c r="M19" s="9"/>
      <c r="N19" s="10"/>
      <c r="O19" s="11"/>
      <c r="P19" s="10"/>
      <c r="Q19" s="11"/>
      <c r="R19" s="10"/>
      <c r="S19" s="12"/>
    </row>
    <row r="20" spans="1:19" s="49" customFormat="1" ht="18" customHeight="1">
      <c r="A20" s="60">
        <v>19</v>
      </c>
      <c r="B20" s="16"/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3"/>
      <c r="P20" s="2"/>
      <c r="Q20" s="3"/>
      <c r="R20" s="2"/>
      <c r="S20" s="4"/>
    </row>
    <row r="21" spans="1:19" s="49" customFormat="1" ht="18" customHeight="1">
      <c r="A21" s="61">
        <v>20</v>
      </c>
      <c r="B21" s="14"/>
      <c r="C21" s="5"/>
      <c r="D21" s="6"/>
      <c r="E21" s="5"/>
      <c r="F21" s="13"/>
      <c r="G21" s="5"/>
      <c r="H21" s="6"/>
      <c r="I21" s="5"/>
      <c r="J21" s="6"/>
      <c r="K21" s="5"/>
      <c r="L21" s="6"/>
      <c r="M21" s="5"/>
      <c r="N21" s="6"/>
      <c r="O21" s="7"/>
      <c r="P21" s="6"/>
      <c r="Q21" s="7"/>
      <c r="R21" s="6"/>
      <c r="S21" s="8"/>
    </row>
    <row r="22" spans="1:19" s="49" customFormat="1" ht="18" customHeight="1" thickBot="1">
      <c r="A22" s="62">
        <v>21</v>
      </c>
      <c r="B22" s="15"/>
      <c r="C22" s="9"/>
      <c r="D22" s="10"/>
      <c r="E22" s="9"/>
      <c r="F22" s="10"/>
      <c r="G22" s="9"/>
      <c r="H22" s="10"/>
      <c r="I22" s="9"/>
      <c r="J22" s="10"/>
      <c r="K22" s="9"/>
      <c r="L22" s="10"/>
      <c r="M22" s="9"/>
      <c r="N22" s="10"/>
      <c r="O22" s="11"/>
      <c r="P22" s="10"/>
      <c r="Q22" s="11"/>
      <c r="R22" s="10"/>
      <c r="S22" s="12"/>
    </row>
    <row r="23" spans="1:19" s="49" customFormat="1" ht="18" customHeight="1">
      <c r="A23" s="60">
        <v>22</v>
      </c>
      <c r="B23" s="16"/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2"/>
      <c r="O23" s="3"/>
      <c r="P23" s="2"/>
      <c r="Q23" s="3"/>
      <c r="R23" s="2"/>
      <c r="S23" s="4"/>
    </row>
    <row r="24" spans="1:19" s="49" customFormat="1" ht="18" customHeight="1">
      <c r="A24" s="61">
        <v>23</v>
      </c>
      <c r="B24" s="14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7"/>
      <c r="P24" s="6"/>
      <c r="Q24" s="7"/>
      <c r="R24" s="6"/>
      <c r="S24" s="8"/>
    </row>
    <row r="25" spans="1:19" s="49" customFormat="1" ht="18" customHeight="1" thickBot="1">
      <c r="A25" s="62">
        <v>24</v>
      </c>
      <c r="B25" s="15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11"/>
      <c r="P25" s="10"/>
      <c r="Q25" s="11"/>
      <c r="R25" s="10"/>
      <c r="S25" s="12"/>
    </row>
    <row r="26" spans="1:19" s="49" customFormat="1" ht="18" customHeight="1">
      <c r="A26" s="60">
        <v>25</v>
      </c>
      <c r="B26" s="16"/>
      <c r="C26" s="1"/>
      <c r="D26" s="2"/>
      <c r="E26" s="1"/>
      <c r="F26" s="2"/>
      <c r="G26" s="1"/>
      <c r="H26" s="2"/>
      <c r="I26" s="1"/>
      <c r="J26" s="2"/>
      <c r="K26" s="1"/>
      <c r="L26" s="2"/>
      <c r="M26" s="1"/>
      <c r="N26" s="2"/>
      <c r="O26" s="3"/>
      <c r="P26" s="2"/>
      <c r="Q26" s="3"/>
      <c r="R26" s="2"/>
      <c r="S26" s="4"/>
    </row>
    <row r="27" spans="1:19" s="49" customFormat="1" ht="18" customHeight="1">
      <c r="A27" s="61">
        <v>26</v>
      </c>
      <c r="B27" s="14"/>
      <c r="C27" s="5"/>
      <c r="D27" s="6"/>
      <c r="E27" s="5"/>
      <c r="F27" s="6"/>
      <c r="G27" s="5"/>
      <c r="H27" s="6"/>
      <c r="I27" s="5"/>
      <c r="J27" s="6"/>
      <c r="K27" s="5"/>
      <c r="L27" s="6"/>
      <c r="M27" s="5"/>
      <c r="N27" s="6"/>
      <c r="O27" s="7"/>
      <c r="P27" s="6"/>
      <c r="Q27" s="7"/>
      <c r="R27" s="6"/>
      <c r="S27" s="8"/>
    </row>
    <row r="28" spans="1:19" s="49" customFormat="1" ht="18" customHeight="1" thickBot="1">
      <c r="A28" s="62">
        <v>27</v>
      </c>
      <c r="B28" s="15"/>
      <c r="C28" s="9"/>
      <c r="D28" s="10"/>
      <c r="E28" s="9"/>
      <c r="F28" s="10"/>
      <c r="G28" s="9"/>
      <c r="H28" s="10"/>
      <c r="I28" s="9"/>
      <c r="J28" s="10"/>
      <c r="K28" s="9"/>
      <c r="L28" s="10"/>
      <c r="M28" s="9"/>
      <c r="N28" s="10"/>
      <c r="O28" s="11"/>
      <c r="P28" s="10"/>
      <c r="Q28" s="11"/>
      <c r="R28" s="10"/>
      <c r="S28" s="12"/>
    </row>
    <row r="29" spans="1:19" s="49" customFormat="1" ht="18" customHeight="1">
      <c r="A29" s="60">
        <v>28</v>
      </c>
      <c r="B29" s="16"/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2"/>
      <c r="O29" s="3"/>
      <c r="P29" s="2"/>
      <c r="Q29" s="3"/>
      <c r="R29" s="2"/>
      <c r="S29" s="4"/>
    </row>
    <row r="30" spans="1:19" s="49" customFormat="1" ht="18" customHeight="1">
      <c r="A30" s="61">
        <v>29</v>
      </c>
      <c r="B30" s="14"/>
      <c r="C30" s="5"/>
      <c r="D30" s="6"/>
      <c r="E30" s="5"/>
      <c r="F30" s="6"/>
      <c r="G30" s="5"/>
      <c r="H30" s="6"/>
      <c r="I30" s="5"/>
      <c r="J30" s="6"/>
      <c r="K30" s="5"/>
      <c r="L30" s="6"/>
      <c r="M30" s="5"/>
      <c r="N30" s="6"/>
      <c r="O30" s="7"/>
      <c r="P30" s="6"/>
      <c r="Q30" s="7"/>
      <c r="R30" s="6"/>
      <c r="S30" s="8"/>
    </row>
    <row r="31" spans="1:19" s="49" customFormat="1" ht="18" customHeight="1" thickBot="1">
      <c r="A31" s="63">
        <v>30</v>
      </c>
      <c r="B31" s="17"/>
      <c r="C31" s="18"/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20"/>
      <c r="P31" s="19"/>
      <c r="Q31" s="20"/>
      <c r="R31" s="19"/>
      <c r="S31" s="21"/>
    </row>
    <row r="32" spans="1:19" s="49" customFormat="1" ht="18" customHeight="1" thickBot="1">
      <c r="A32" s="64"/>
      <c r="B32" s="65" t="s">
        <v>14</v>
      </c>
      <c r="C32" s="66">
        <f>AVERAGE(C2:C31)</f>
        <v>6.5</v>
      </c>
      <c r="D32" s="67">
        <f aca="true" t="shared" si="0" ref="D32:S32">AVERAGE(D2:D30)</f>
        <v>5.5</v>
      </c>
      <c r="E32" s="68">
        <f t="shared" si="0"/>
        <v>7</v>
      </c>
      <c r="F32" s="67">
        <f t="shared" si="0"/>
        <v>7</v>
      </c>
      <c r="G32" s="68">
        <f t="shared" si="0"/>
        <v>6</v>
      </c>
      <c r="H32" s="67">
        <f t="shared" si="0"/>
        <v>7.5</v>
      </c>
      <c r="I32" s="68">
        <f t="shared" si="0"/>
        <v>5.5</v>
      </c>
      <c r="J32" s="67">
        <f t="shared" si="0"/>
        <v>6</v>
      </c>
      <c r="K32" s="68">
        <f t="shared" si="0"/>
        <v>6.5</v>
      </c>
      <c r="L32" s="67">
        <f t="shared" si="0"/>
        <v>6.5</v>
      </c>
      <c r="M32" s="68">
        <f t="shared" si="0"/>
        <v>6.5</v>
      </c>
      <c r="N32" s="67">
        <f t="shared" si="0"/>
        <v>6.5</v>
      </c>
      <c r="O32" s="69">
        <f t="shared" si="0"/>
        <v>6</v>
      </c>
      <c r="P32" s="67">
        <f t="shared" si="0"/>
        <v>6.5</v>
      </c>
      <c r="Q32" s="69">
        <f t="shared" si="0"/>
        <v>6.5</v>
      </c>
      <c r="R32" s="70">
        <f t="shared" si="0"/>
        <v>7.5</v>
      </c>
      <c r="S32" s="71">
        <f t="shared" si="0"/>
        <v>24.5</v>
      </c>
    </row>
  </sheetData>
  <sheetProtection selectLockedCells="1" selectUnlockedCells="1"/>
  <conditionalFormatting sqref="C2:R31">
    <cfRule type="cellIs" priority="4" dxfId="0" operator="lessThan" stopIfTrue="1">
      <formula>5.5</formula>
    </cfRule>
  </conditionalFormatting>
  <conditionalFormatting sqref="S2:S31">
    <cfRule type="cellIs" priority="3" dxfId="0" operator="lessThan" stopIfTrue="1">
      <formula>8</formula>
    </cfRule>
  </conditionalFormatting>
  <conditionalFormatting sqref="C2:R31">
    <cfRule type="cellIs" priority="2" dxfId="0" operator="lessThan" stopIfTrue="1">
      <formula>5.5</formula>
    </cfRule>
  </conditionalFormatting>
  <conditionalFormatting sqref="S2:S31">
    <cfRule type="cellIs" priority="1" dxfId="0" operator="lessThan" stopIfTrue="1">
      <formula>8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="122" zoomScaleNormal="122"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25" customWidth="1"/>
    <col min="2" max="2" width="36.7109375" style="25" customWidth="1"/>
    <col min="3" max="7" width="19.28125" style="25" customWidth="1"/>
    <col min="8" max="8" width="25.421875" style="25" customWidth="1"/>
    <col min="9" max="16384" width="8.8515625" style="25" customWidth="1"/>
  </cols>
  <sheetData>
    <row r="1" spans="1:8" ht="30" customHeight="1">
      <c r="A1" s="35"/>
      <c r="B1" s="35" t="s">
        <v>0</v>
      </c>
      <c r="C1" s="35" t="s">
        <v>39</v>
      </c>
      <c r="D1" s="35" t="s">
        <v>40</v>
      </c>
      <c r="E1" s="35" t="s">
        <v>32</v>
      </c>
      <c r="F1" s="35" t="s">
        <v>34</v>
      </c>
      <c r="G1" s="35" t="s">
        <v>33</v>
      </c>
      <c r="H1" s="35" t="s">
        <v>15</v>
      </c>
    </row>
    <row r="2" spans="1:9" ht="18" customHeight="1">
      <c r="A2" s="36">
        <v>1</v>
      </c>
      <c r="B2" s="36" t="str">
        <f>IF(Voti!B2="","",Voti!B2)</f>
        <v>Rossi Mario</v>
      </c>
      <c r="C2" s="37">
        <f>AVERAGE(Voti!C2:O2)</f>
        <v>6</v>
      </c>
      <c r="D2" s="37">
        <f>AVERAGE(Voti!C2:O2,Voti!S2)</f>
        <v>8.428571428571429</v>
      </c>
      <c r="E2" s="37">
        <f>AVERAGE(Voti!C2:R2)</f>
        <v>6</v>
      </c>
      <c r="F2" s="37">
        <f>AVERAGE(Voti!C2:S2)</f>
        <v>8</v>
      </c>
      <c r="G2" s="38">
        <f>COUNTIF(Voti!C2:O2,"&lt;=5")</f>
        <v>0</v>
      </c>
      <c r="H2" s="39" t="str">
        <f>IF(C2&gt;8.4,"1",IF(C2&gt;7.4,"2",IF(OR(AND(C2&gt;7,G2=1),(AND(C2&gt;=6,G2=0))),"3",IF(OR(G2=1,G2=2),"4",IF(G2=3,"5",IF(G2=4,"6",IF(G2&gt;=5,"7")))))))</f>
        <v>3</v>
      </c>
      <c r="I2" s="25" t="s">
        <v>42</v>
      </c>
    </row>
    <row r="3" spans="1:8" ht="18" customHeight="1">
      <c r="A3" s="40">
        <v>2</v>
      </c>
      <c r="B3" s="40" t="str">
        <f>IF(Voti!B3="","",Voti!B3)</f>
        <v>Verdi Anna</v>
      </c>
      <c r="C3" s="41">
        <f>AVERAGE(Voti!C3:O3)</f>
        <v>6.769230769230769</v>
      </c>
      <c r="D3" s="41">
        <f>AVERAGE(Voti!C3:O3,Voti!S3)</f>
        <v>6.928571428571429</v>
      </c>
      <c r="E3" s="41">
        <f>AVERAGE(Voti!C3:R3)</f>
        <v>6.9375</v>
      </c>
      <c r="F3" s="41">
        <f>AVERAGE(Voti!C3:S3)</f>
        <v>7.0588235294117645</v>
      </c>
      <c r="G3" s="42">
        <f>COUNTIF(Voti!C3:O3,"&lt;=5")</f>
        <v>2</v>
      </c>
      <c r="H3" s="43" t="str">
        <f aca="true" t="shared" si="0" ref="H3:H31">IF(C3&gt;8.4,"1",IF(C3&gt;7.4,"2",IF(OR(AND(C3&gt;7,G3=1),(AND(C3&gt;=6,G3=0))),"3",IF(OR(G3=1,G3=2),"4",IF(G3=3,"5",IF(G3=4,"6",IF(G3&gt;=5,"7")))))))</f>
        <v>4</v>
      </c>
    </row>
    <row r="4" spans="1:13" ht="18" customHeight="1">
      <c r="A4" s="36">
        <v>3</v>
      </c>
      <c r="B4" s="36">
        <f>IF(Voti!B4="","",Voti!B4)</f>
      </c>
      <c r="C4" s="37" t="e">
        <f>AVERAGE(Voti!C4:O4)</f>
        <v>#DIV/0!</v>
      </c>
      <c r="D4" s="37" t="e">
        <f>AVERAGE(Voti!C4:O4,Voti!S4)</f>
        <v>#DIV/0!</v>
      </c>
      <c r="E4" s="37" t="e">
        <f>AVERAGE(Voti!C4:R4)</f>
        <v>#DIV/0!</v>
      </c>
      <c r="F4" s="37" t="e">
        <f>AVERAGE(Voti!C4:S4)</f>
        <v>#DIV/0!</v>
      </c>
      <c r="G4" s="38">
        <f>COUNTIF(Voti!C4:O4,"&lt;=5")</f>
        <v>0</v>
      </c>
      <c r="H4" s="39" t="e">
        <f t="shared" si="0"/>
        <v>#DIV/0!</v>
      </c>
      <c r="K4" s="44"/>
      <c r="M4" s="45"/>
    </row>
    <row r="5" spans="1:8" ht="18" customHeight="1">
      <c r="A5" s="40">
        <v>4</v>
      </c>
      <c r="B5" s="40">
        <f>IF(Voti!B5="","",Voti!B5)</f>
      </c>
      <c r="C5" s="41" t="e">
        <f>AVERAGE(Voti!C5:O5)</f>
        <v>#DIV/0!</v>
      </c>
      <c r="D5" s="41" t="e">
        <f>AVERAGE(Voti!C5:O5,Voti!S5)</f>
        <v>#DIV/0!</v>
      </c>
      <c r="E5" s="41" t="e">
        <f>AVERAGE(Voti!C5:R5)</f>
        <v>#DIV/0!</v>
      </c>
      <c r="F5" s="41" t="e">
        <f>AVERAGE(Voti!C5:S5)</f>
        <v>#DIV/0!</v>
      </c>
      <c r="G5" s="42">
        <f>COUNTIF(Voti!C5:O5,"&lt;=5")</f>
        <v>0</v>
      </c>
      <c r="H5" s="43" t="e">
        <f t="shared" si="0"/>
        <v>#DIV/0!</v>
      </c>
    </row>
    <row r="6" spans="1:8" ht="18" customHeight="1">
      <c r="A6" s="36">
        <v>5</v>
      </c>
      <c r="B6" s="36">
        <f>IF(Voti!B6="","",Voti!B6)</f>
      </c>
      <c r="C6" s="37" t="e">
        <f>AVERAGE(Voti!C6:O6)</f>
        <v>#DIV/0!</v>
      </c>
      <c r="D6" s="37" t="e">
        <f>AVERAGE(Voti!C6:O6,Voti!S6)</f>
        <v>#DIV/0!</v>
      </c>
      <c r="E6" s="37" t="e">
        <f>AVERAGE(Voti!C6:R6)</f>
        <v>#DIV/0!</v>
      </c>
      <c r="F6" s="37" t="e">
        <f>AVERAGE(Voti!C6:S6)</f>
        <v>#DIV/0!</v>
      </c>
      <c r="G6" s="38">
        <f>COUNTIF(Voti!C6:O6,"&lt;=5")</f>
        <v>0</v>
      </c>
      <c r="H6" s="39" t="e">
        <f t="shared" si="0"/>
        <v>#DIV/0!</v>
      </c>
    </row>
    <row r="7" spans="1:8" ht="18" customHeight="1">
      <c r="A7" s="40">
        <v>6</v>
      </c>
      <c r="B7" s="40">
        <f>IF(Voti!B7="","",Voti!B7)</f>
      </c>
      <c r="C7" s="41" t="e">
        <f>AVERAGE(Voti!C7:O7)</f>
        <v>#DIV/0!</v>
      </c>
      <c r="D7" s="41" t="e">
        <f>AVERAGE(Voti!C7:O7,Voti!S7)</f>
        <v>#DIV/0!</v>
      </c>
      <c r="E7" s="41" t="e">
        <f>AVERAGE(Voti!C7:R7)</f>
        <v>#DIV/0!</v>
      </c>
      <c r="F7" s="41" t="e">
        <f>AVERAGE(Voti!C7:S7)</f>
        <v>#DIV/0!</v>
      </c>
      <c r="G7" s="42">
        <f>COUNTIF(Voti!C7:O7,"&lt;=5")</f>
        <v>0</v>
      </c>
      <c r="H7" s="43" t="e">
        <f t="shared" si="0"/>
        <v>#DIV/0!</v>
      </c>
    </row>
    <row r="8" spans="1:8" ht="18" customHeight="1">
      <c r="A8" s="36">
        <v>7</v>
      </c>
      <c r="B8" s="36">
        <f>IF(Voti!B8="","",Voti!B8)</f>
      </c>
      <c r="C8" s="37" t="e">
        <f>AVERAGE(Voti!C8:O8)</f>
        <v>#DIV/0!</v>
      </c>
      <c r="D8" s="37" t="e">
        <f>AVERAGE(Voti!C8:O8,Voti!S8)</f>
        <v>#DIV/0!</v>
      </c>
      <c r="E8" s="37" t="e">
        <f>AVERAGE(Voti!C8:R8)</f>
        <v>#DIV/0!</v>
      </c>
      <c r="F8" s="37" t="e">
        <f>AVERAGE(Voti!C8:S8)</f>
        <v>#DIV/0!</v>
      </c>
      <c r="G8" s="38">
        <f>COUNTIF(Voti!C8:O8,"&lt;=5")</f>
        <v>0</v>
      </c>
      <c r="H8" s="39" t="e">
        <f t="shared" si="0"/>
        <v>#DIV/0!</v>
      </c>
    </row>
    <row r="9" spans="1:8" ht="18" customHeight="1">
      <c r="A9" s="40">
        <v>8</v>
      </c>
      <c r="B9" s="40">
        <f>IF(Voti!B9="","",Voti!B9)</f>
      </c>
      <c r="C9" s="41" t="e">
        <f>AVERAGE(Voti!C9:O9)</f>
        <v>#DIV/0!</v>
      </c>
      <c r="D9" s="41" t="e">
        <f>AVERAGE(Voti!C9:O9,Voti!S9)</f>
        <v>#DIV/0!</v>
      </c>
      <c r="E9" s="41" t="e">
        <f>AVERAGE(Voti!C9:R9)</f>
        <v>#DIV/0!</v>
      </c>
      <c r="F9" s="41" t="e">
        <f>AVERAGE(Voti!C9:S9)</f>
        <v>#DIV/0!</v>
      </c>
      <c r="G9" s="42">
        <f>COUNTIF(Voti!C9:O9,"&lt;=5")</f>
        <v>0</v>
      </c>
      <c r="H9" s="43" t="e">
        <f t="shared" si="0"/>
        <v>#DIV/0!</v>
      </c>
    </row>
    <row r="10" spans="1:8" ht="18" customHeight="1">
      <c r="A10" s="36">
        <v>9</v>
      </c>
      <c r="B10" s="36">
        <f>IF(Voti!B10="","",Voti!B10)</f>
      </c>
      <c r="C10" s="37" t="e">
        <f>AVERAGE(Voti!C10:O10)</f>
        <v>#DIV/0!</v>
      </c>
      <c r="D10" s="37" t="e">
        <f>AVERAGE(Voti!C10:O10,Voti!S10)</f>
        <v>#DIV/0!</v>
      </c>
      <c r="E10" s="37" t="e">
        <f>AVERAGE(Voti!C10:R10)</f>
        <v>#DIV/0!</v>
      </c>
      <c r="F10" s="37" t="e">
        <f>AVERAGE(Voti!C10:S10)</f>
        <v>#DIV/0!</v>
      </c>
      <c r="G10" s="38">
        <f>COUNTIF(Voti!C10:O10,"&lt;=5")</f>
        <v>0</v>
      </c>
      <c r="H10" s="39" t="e">
        <f t="shared" si="0"/>
        <v>#DIV/0!</v>
      </c>
    </row>
    <row r="11" spans="1:8" ht="18" customHeight="1">
      <c r="A11" s="40">
        <v>10</v>
      </c>
      <c r="B11" s="40">
        <f>IF(Voti!B11="","",Voti!B11)</f>
      </c>
      <c r="C11" s="41" t="e">
        <f>AVERAGE(Voti!C11:O11)</f>
        <v>#DIV/0!</v>
      </c>
      <c r="D11" s="41" t="e">
        <f>AVERAGE(Voti!C11:O11,Voti!S11)</f>
        <v>#DIV/0!</v>
      </c>
      <c r="E11" s="41" t="e">
        <f>AVERAGE(Voti!C11:R11)</f>
        <v>#DIV/0!</v>
      </c>
      <c r="F11" s="41" t="e">
        <f>AVERAGE(Voti!C11:S11)</f>
        <v>#DIV/0!</v>
      </c>
      <c r="G11" s="42">
        <f>COUNTIF(Voti!C11:O11,"&lt;=5")</f>
        <v>0</v>
      </c>
      <c r="H11" s="43" t="e">
        <f t="shared" si="0"/>
        <v>#DIV/0!</v>
      </c>
    </row>
    <row r="12" spans="1:8" ht="18" customHeight="1">
      <c r="A12" s="36">
        <v>11</v>
      </c>
      <c r="B12" s="36">
        <f>IF(Voti!B12="","",Voti!B12)</f>
      </c>
      <c r="C12" s="37" t="e">
        <f>AVERAGE(Voti!C12:O12)</f>
        <v>#DIV/0!</v>
      </c>
      <c r="D12" s="37" t="e">
        <f>AVERAGE(Voti!C12:O12,Voti!S12)</f>
        <v>#DIV/0!</v>
      </c>
      <c r="E12" s="37" t="e">
        <f>AVERAGE(Voti!C12:R12)</f>
        <v>#DIV/0!</v>
      </c>
      <c r="F12" s="37" t="e">
        <f>AVERAGE(Voti!C12:S12)</f>
        <v>#DIV/0!</v>
      </c>
      <c r="G12" s="38">
        <f>COUNTIF(Voti!C12:O12,"&lt;=5")</f>
        <v>0</v>
      </c>
      <c r="H12" s="39" t="e">
        <f t="shared" si="0"/>
        <v>#DIV/0!</v>
      </c>
    </row>
    <row r="13" spans="1:8" ht="18" customHeight="1">
      <c r="A13" s="40">
        <v>12</v>
      </c>
      <c r="B13" s="40">
        <f>IF(Voti!B13="","",Voti!B13)</f>
      </c>
      <c r="C13" s="41" t="e">
        <f>AVERAGE(Voti!C13:O13)</f>
        <v>#DIV/0!</v>
      </c>
      <c r="D13" s="41" t="e">
        <f>AVERAGE(Voti!C13:O13,Voti!S13)</f>
        <v>#DIV/0!</v>
      </c>
      <c r="E13" s="41" t="e">
        <f>AVERAGE(Voti!C13:R13)</f>
        <v>#DIV/0!</v>
      </c>
      <c r="F13" s="41" t="e">
        <f>AVERAGE(Voti!C13:S13)</f>
        <v>#DIV/0!</v>
      </c>
      <c r="G13" s="42">
        <f>COUNTIF(Voti!C13:O13,"&lt;=5")</f>
        <v>0</v>
      </c>
      <c r="H13" s="43" t="e">
        <f t="shared" si="0"/>
        <v>#DIV/0!</v>
      </c>
    </row>
    <row r="14" spans="1:8" ht="18" customHeight="1">
      <c r="A14" s="36">
        <v>13</v>
      </c>
      <c r="B14" s="36">
        <f>IF(Voti!B14="","",Voti!B14)</f>
      </c>
      <c r="C14" s="37" t="e">
        <f>AVERAGE(Voti!C14:O14)</f>
        <v>#DIV/0!</v>
      </c>
      <c r="D14" s="37" t="e">
        <f>AVERAGE(Voti!C14:O14,Voti!S14)</f>
        <v>#DIV/0!</v>
      </c>
      <c r="E14" s="37" t="e">
        <f>AVERAGE(Voti!C14:R14)</f>
        <v>#DIV/0!</v>
      </c>
      <c r="F14" s="37" t="e">
        <f>AVERAGE(Voti!C14:S14)</f>
        <v>#DIV/0!</v>
      </c>
      <c r="G14" s="38">
        <f>COUNTIF(Voti!C14:O14,"&lt;=5")</f>
        <v>0</v>
      </c>
      <c r="H14" s="39" t="e">
        <f t="shared" si="0"/>
        <v>#DIV/0!</v>
      </c>
    </row>
    <row r="15" spans="1:8" ht="18" customHeight="1">
      <c r="A15" s="40">
        <v>14</v>
      </c>
      <c r="B15" s="40">
        <f>IF(Voti!B15="","",Voti!B15)</f>
      </c>
      <c r="C15" s="41" t="e">
        <f>AVERAGE(Voti!C15:O15)</f>
        <v>#DIV/0!</v>
      </c>
      <c r="D15" s="41" t="e">
        <f>AVERAGE(Voti!C15:O15,Voti!S15)</f>
        <v>#DIV/0!</v>
      </c>
      <c r="E15" s="41" t="e">
        <f>AVERAGE(Voti!C15:R15)</f>
        <v>#DIV/0!</v>
      </c>
      <c r="F15" s="41" t="e">
        <f>AVERAGE(Voti!C15:S15)</f>
        <v>#DIV/0!</v>
      </c>
      <c r="G15" s="42">
        <f>COUNTIF(Voti!C15:O15,"&lt;=5")</f>
        <v>0</v>
      </c>
      <c r="H15" s="43" t="e">
        <f t="shared" si="0"/>
        <v>#DIV/0!</v>
      </c>
    </row>
    <row r="16" spans="1:8" ht="18" customHeight="1">
      <c r="A16" s="36">
        <v>15</v>
      </c>
      <c r="B16" s="36">
        <f>IF(Voti!B16="","",Voti!B16)</f>
      </c>
      <c r="C16" s="37" t="e">
        <f>AVERAGE(Voti!C16:O16)</f>
        <v>#DIV/0!</v>
      </c>
      <c r="D16" s="37" t="e">
        <f>AVERAGE(Voti!C16:O16,Voti!S16)</f>
        <v>#DIV/0!</v>
      </c>
      <c r="E16" s="37" t="e">
        <f>AVERAGE(Voti!C16:R16)</f>
        <v>#DIV/0!</v>
      </c>
      <c r="F16" s="37" t="e">
        <f>AVERAGE(Voti!C16:S16)</f>
        <v>#DIV/0!</v>
      </c>
      <c r="G16" s="38">
        <f>COUNTIF(Voti!C16:O16,"&lt;=5")</f>
        <v>0</v>
      </c>
      <c r="H16" s="39" t="e">
        <f t="shared" si="0"/>
        <v>#DIV/0!</v>
      </c>
    </row>
    <row r="17" spans="1:8" ht="18" customHeight="1">
      <c r="A17" s="40">
        <v>16</v>
      </c>
      <c r="B17" s="40">
        <f>IF(Voti!B17="","",Voti!B17)</f>
      </c>
      <c r="C17" s="41" t="e">
        <f>AVERAGE(Voti!C17:O17)</f>
        <v>#DIV/0!</v>
      </c>
      <c r="D17" s="41" t="e">
        <f>AVERAGE(Voti!C17:O17,Voti!S17)</f>
        <v>#DIV/0!</v>
      </c>
      <c r="E17" s="41" t="e">
        <f>AVERAGE(Voti!C17:R17)</f>
        <v>#DIV/0!</v>
      </c>
      <c r="F17" s="41" t="e">
        <f>AVERAGE(Voti!C17:S17)</f>
        <v>#DIV/0!</v>
      </c>
      <c r="G17" s="42">
        <f>COUNTIF(Voti!C17:O17,"&lt;=5")</f>
        <v>0</v>
      </c>
      <c r="H17" s="43" t="e">
        <f t="shared" si="0"/>
        <v>#DIV/0!</v>
      </c>
    </row>
    <row r="18" spans="1:8" ht="18" customHeight="1">
      <c r="A18" s="36">
        <v>17</v>
      </c>
      <c r="B18" s="36">
        <f>IF(Voti!B18="","",Voti!B18)</f>
      </c>
      <c r="C18" s="37" t="e">
        <f>AVERAGE(Voti!C18:O18)</f>
        <v>#DIV/0!</v>
      </c>
      <c r="D18" s="37" t="e">
        <f>AVERAGE(Voti!C18:O18,Voti!S18)</f>
        <v>#DIV/0!</v>
      </c>
      <c r="E18" s="37" t="e">
        <f>AVERAGE(Voti!C18:R18)</f>
        <v>#DIV/0!</v>
      </c>
      <c r="F18" s="37" t="e">
        <f>AVERAGE(Voti!C18:S18)</f>
        <v>#DIV/0!</v>
      </c>
      <c r="G18" s="38">
        <f>COUNTIF(Voti!C18:O18,"&lt;=5")</f>
        <v>0</v>
      </c>
      <c r="H18" s="39" t="e">
        <f t="shared" si="0"/>
        <v>#DIV/0!</v>
      </c>
    </row>
    <row r="19" spans="1:8" ht="18" customHeight="1">
      <c r="A19" s="40">
        <v>18</v>
      </c>
      <c r="B19" s="40">
        <f>IF(Voti!B19="","",Voti!B19)</f>
      </c>
      <c r="C19" s="41" t="e">
        <f>AVERAGE(Voti!C19:O19)</f>
        <v>#DIV/0!</v>
      </c>
      <c r="D19" s="41" t="e">
        <f>AVERAGE(Voti!C19:O19,Voti!S19)</f>
        <v>#DIV/0!</v>
      </c>
      <c r="E19" s="41" t="e">
        <f>AVERAGE(Voti!C19:R19)</f>
        <v>#DIV/0!</v>
      </c>
      <c r="F19" s="41" t="e">
        <f>AVERAGE(Voti!C19:S19)</f>
        <v>#DIV/0!</v>
      </c>
      <c r="G19" s="42">
        <f>COUNTIF(Voti!C19:O19,"&lt;=5")</f>
        <v>0</v>
      </c>
      <c r="H19" s="43" t="e">
        <f t="shared" si="0"/>
        <v>#DIV/0!</v>
      </c>
    </row>
    <row r="20" spans="1:8" ht="18" customHeight="1">
      <c r="A20" s="36">
        <v>19</v>
      </c>
      <c r="B20" s="36">
        <f>IF(Voti!B20="","",Voti!B20)</f>
      </c>
      <c r="C20" s="37" t="e">
        <f>AVERAGE(Voti!C20:O20)</f>
        <v>#DIV/0!</v>
      </c>
      <c r="D20" s="37" t="e">
        <f>AVERAGE(Voti!C20:O20,Voti!S20)</f>
        <v>#DIV/0!</v>
      </c>
      <c r="E20" s="37" t="e">
        <f>AVERAGE(Voti!C20:R20)</f>
        <v>#DIV/0!</v>
      </c>
      <c r="F20" s="37" t="e">
        <f>AVERAGE(Voti!C20:S20)</f>
        <v>#DIV/0!</v>
      </c>
      <c r="G20" s="38">
        <f>COUNTIF(Voti!C20:O20,"&lt;=5")</f>
        <v>0</v>
      </c>
      <c r="H20" s="39" t="e">
        <f t="shared" si="0"/>
        <v>#DIV/0!</v>
      </c>
    </row>
    <row r="21" spans="1:8" ht="18" customHeight="1">
      <c r="A21" s="40">
        <v>20</v>
      </c>
      <c r="B21" s="40">
        <f>IF(Voti!B21="","",Voti!B21)</f>
      </c>
      <c r="C21" s="41" t="e">
        <f>AVERAGE(Voti!C21:O21)</f>
        <v>#DIV/0!</v>
      </c>
      <c r="D21" s="41" t="e">
        <f>AVERAGE(Voti!C21:O21,Voti!S21)</f>
        <v>#DIV/0!</v>
      </c>
      <c r="E21" s="41" t="e">
        <f>AVERAGE(Voti!C21:R21)</f>
        <v>#DIV/0!</v>
      </c>
      <c r="F21" s="41" t="e">
        <f>AVERAGE(Voti!C21:S21)</f>
        <v>#DIV/0!</v>
      </c>
      <c r="G21" s="42">
        <f>COUNTIF(Voti!C21:O21,"&lt;=5")</f>
        <v>0</v>
      </c>
      <c r="H21" s="43" t="e">
        <f t="shared" si="0"/>
        <v>#DIV/0!</v>
      </c>
    </row>
    <row r="22" spans="1:8" ht="18" customHeight="1">
      <c r="A22" s="36">
        <v>21</v>
      </c>
      <c r="B22" s="36">
        <f>IF(Voti!B22="","",Voti!B22)</f>
      </c>
      <c r="C22" s="37" t="e">
        <f>AVERAGE(Voti!C22:O22)</f>
        <v>#DIV/0!</v>
      </c>
      <c r="D22" s="37" t="e">
        <f>AVERAGE(Voti!C22:O22,Voti!S22)</f>
        <v>#DIV/0!</v>
      </c>
      <c r="E22" s="37" t="e">
        <f>AVERAGE(Voti!C22:R22)</f>
        <v>#DIV/0!</v>
      </c>
      <c r="F22" s="37" t="e">
        <f>AVERAGE(Voti!C22:S22)</f>
        <v>#DIV/0!</v>
      </c>
      <c r="G22" s="38">
        <f>COUNTIF(Voti!C22:O22,"&lt;=5")</f>
        <v>0</v>
      </c>
      <c r="H22" s="39" t="e">
        <f t="shared" si="0"/>
        <v>#DIV/0!</v>
      </c>
    </row>
    <row r="23" spans="1:8" ht="18" customHeight="1">
      <c r="A23" s="40">
        <v>22</v>
      </c>
      <c r="B23" s="40">
        <f>IF(Voti!B23="","",Voti!B23)</f>
      </c>
      <c r="C23" s="41" t="e">
        <f>AVERAGE(Voti!C23:O23)</f>
        <v>#DIV/0!</v>
      </c>
      <c r="D23" s="41" t="e">
        <f>AVERAGE(Voti!C23:O23,Voti!S23)</f>
        <v>#DIV/0!</v>
      </c>
      <c r="E23" s="41" t="e">
        <f>AVERAGE(Voti!C23:R23)</f>
        <v>#DIV/0!</v>
      </c>
      <c r="F23" s="41" t="e">
        <f>AVERAGE(Voti!C23:S23)</f>
        <v>#DIV/0!</v>
      </c>
      <c r="G23" s="42">
        <f>COUNTIF(Voti!C23:O23,"&lt;=5")</f>
        <v>0</v>
      </c>
      <c r="H23" s="43" t="e">
        <f t="shared" si="0"/>
        <v>#DIV/0!</v>
      </c>
    </row>
    <row r="24" spans="1:8" ht="18" customHeight="1">
      <c r="A24" s="36">
        <v>23</v>
      </c>
      <c r="B24" s="36">
        <f>IF(Voti!B24="","",Voti!B24)</f>
      </c>
      <c r="C24" s="37" t="e">
        <f>AVERAGE(Voti!C24:O24)</f>
        <v>#DIV/0!</v>
      </c>
      <c r="D24" s="37" t="e">
        <f>AVERAGE(Voti!C24:O24,Voti!S24)</f>
        <v>#DIV/0!</v>
      </c>
      <c r="E24" s="37" t="e">
        <f>AVERAGE(Voti!C24:R24)</f>
        <v>#DIV/0!</v>
      </c>
      <c r="F24" s="37" t="e">
        <f>AVERAGE(Voti!C24:S24)</f>
        <v>#DIV/0!</v>
      </c>
      <c r="G24" s="38">
        <f>COUNTIF(Voti!C24:O24,"&lt;=5")</f>
        <v>0</v>
      </c>
      <c r="H24" s="39" t="e">
        <f t="shared" si="0"/>
        <v>#DIV/0!</v>
      </c>
    </row>
    <row r="25" spans="1:8" ht="18" customHeight="1">
      <c r="A25" s="40">
        <v>24</v>
      </c>
      <c r="B25" s="40">
        <f>IF(Voti!B25="","",Voti!B25)</f>
      </c>
      <c r="C25" s="41" t="e">
        <f>AVERAGE(Voti!C25:O25)</f>
        <v>#DIV/0!</v>
      </c>
      <c r="D25" s="41" t="e">
        <f>AVERAGE(Voti!C25:O25,Voti!S25)</f>
        <v>#DIV/0!</v>
      </c>
      <c r="E25" s="41" t="e">
        <f>AVERAGE(Voti!C25:R25)</f>
        <v>#DIV/0!</v>
      </c>
      <c r="F25" s="41" t="e">
        <f>AVERAGE(Voti!C25:S25)</f>
        <v>#DIV/0!</v>
      </c>
      <c r="G25" s="42">
        <f>COUNTIF(Voti!C25:O25,"&lt;=5")</f>
        <v>0</v>
      </c>
      <c r="H25" s="43" t="e">
        <f t="shared" si="0"/>
        <v>#DIV/0!</v>
      </c>
    </row>
    <row r="26" spans="1:8" ht="18" customHeight="1">
      <c r="A26" s="36">
        <v>25</v>
      </c>
      <c r="B26" s="36">
        <f>IF(Voti!B26="","",Voti!B26)</f>
      </c>
      <c r="C26" s="37" t="e">
        <f>AVERAGE(Voti!C26:O26)</f>
        <v>#DIV/0!</v>
      </c>
      <c r="D26" s="37" t="e">
        <f>AVERAGE(Voti!C26:O26,Voti!S26)</f>
        <v>#DIV/0!</v>
      </c>
      <c r="E26" s="37" t="e">
        <f>AVERAGE(Voti!C26:R26)</f>
        <v>#DIV/0!</v>
      </c>
      <c r="F26" s="37" t="e">
        <f>AVERAGE(Voti!C26:S26)</f>
        <v>#DIV/0!</v>
      </c>
      <c r="G26" s="38">
        <f>COUNTIF(Voti!C26:O26,"&lt;=5")</f>
        <v>0</v>
      </c>
      <c r="H26" s="39" t="e">
        <f t="shared" si="0"/>
        <v>#DIV/0!</v>
      </c>
    </row>
    <row r="27" spans="1:8" ht="18" customHeight="1">
      <c r="A27" s="40">
        <v>26</v>
      </c>
      <c r="B27" s="40">
        <f>IF(Voti!B27="","",Voti!B27)</f>
      </c>
      <c r="C27" s="41" t="e">
        <f>AVERAGE(Voti!C27:O27)</f>
        <v>#DIV/0!</v>
      </c>
      <c r="D27" s="41" t="e">
        <f>AVERAGE(Voti!C27:O27,Voti!S27)</f>
        <v>#DIV/0!</v>
      </c>
      <c r="E27" s="41" t="e">
        <f>AVERAGE(Voti!C27:R27)</f>
        <v>#DIV/0!</v>
      </c>
      <c r="F27" s="41" t="e">
        <f>AVERAGE(Voti!C27:S27)</f>
        <v>#DIV/0!</v>
      </c>
      <c r="G27" s="42">
        <f>COUNTIF(Voti!C27:O27,"&lt;=5")</f>
        <v>0</v>
      </c>
      <c r="H27" s="43" t="e">
        <f t="shared" si="0"/>
        <v>#DIV/0!</v>
      </c>
    </row>
    <row r="28" spans="1:8" ht="18" customHeight="1">
      <c r="A28" s="36">
        <v>27</v>
      </c>
      <c r="B28" s="36">
        <f>IF(Voti!B28="","",Voti!B28)</f>
      </c>
      <c r="C28" s="37" t="e">
        <f>AVERAGE(Voti!C28:O28)</f>
        <v>#DIV/0!</v>
      </c>
      <c r="D28" s="37" t="e">
        <f>AVERAGE(Voti!C28:O28,Voti!S28)</f>
        <v>#DIV/0!</v>
      </c>
      <c r="E28" s="37" t="e">
        <f>AVERAGE(Voti!C28:R28)</f>
        <v>#DIV/0!</v>
      </c>
      <c r="F28" s="37" t="e">
        <f>AVERAGE(Voti!C28:S28)</f>
        <v>#DIV/0!</v>
      </c>
      <c r="G28" s="38">
        <f>COUNTIF(Voti!C28:O28,"&lt;=5")</f>
        <v>0</v>
      </c>
      <c r="H28" s="39" t="e">
        <f t="shared" si="0"/>
        <v>#DIV/0!</v>
      </c>
    </row>
    <row r="29" spans="1:8" ht="18" customHeight="1">
      <c r="A29" s="40">
        <v>28</v>
      </c>
      <c r="B29" s="40">
        <f>IF(Voti!B29="","",Voti!B29)</f>
      </c>
      <c r="C29" s="41" t="e">
        <f>AVERAGE(Voti!C29:O29)</f>
        <v>#DIV/0!</v>
      </c>
      <c r="D29" s="41" t="e">
        <f>AVERAGE(Voti!C29:O29,Voti!S29)</f>
        <v>#DIV/0!</v>
      </c>
      <c r="E29" s="41" t="e">
        <f>AVERAGE(Voti!C29:R29)</f>
        <v>#DIV/0!</v>
      </c>
      <c r="F29" s="41" t="e">
        <f>AVERAGE(Voti!C29:S29)</f>
        <v>#DIV/0!</v>
      </c>
      <c r="G29" s="42">
        <f>COUNTIF(Voti!C29:O29,"&lt;=5")</f>
        <v>0</v>
      </c>
      <c r="H29" s="43" t="e">
        <f t="shared" si="0"/>
        <v>#DIV/0!</v>
      </c>
    </row>
    <row r="30" spans="1:8" ht="18" customHeight="1">
      <c r="A30" s="36">
        <v>29</v>
      </c>
      <c r="B30" s="36">
        <f>IF(Voti!B30="","",Voti!B30)</f>
      </c>
      <c r="C30" s="37" t="e">
        <f>AVERAGE(Voti!C30:O30)</f>
        <v>#DIV/0!</v>
      </c>
      <c r="D30" s="37" t="e">
        <f>AVERAGE(Voti!C30:O30,Voti!S30)</f>
        <v>#DIV/0!</v>
      </c>
      <c r="E30" s="37" t="e">
        <f>AVERAGE(Voti!C30:R30)</f>
        <v>#DIV/0!</v>
      </c>
      <c r="F30" s="37" t="e">
        <f>AVERAGE(Voti!C30:S30)</f>
        <v>#DIV/0!</v>
      </c>
      <c r="G30" s="38">
        <f>COUNTIF(Voti!C30:O30,"&lt;=5")</f>
        <v>0</v>
      </c>
      <c r="H30" s="39" t="e">
        <f t="shared" si="0"/>
        <v>#DIV/0!</v>
      </c>
    </row>
    <row r="31" spans="1:8" ht="18" customHeight="1">
      <c r="A31" s="40">
        <v>30</v>
      </c>
      <c r="B31" s="40">
        <f>IF(Voti!B31="","",Voti!B31)</f>
      </c>
      <c r="C31" s="41" t="e">
        <f>AVERAGE(Voti!C31:O31)</f>
        <v>#DIV/0!</v>
      </c>
      <c r="D31" s="41" t="e">
        <f>AVERAGE(Voti!C31:O31,Voti!S31)</f>
        <v>#DIV/0!</v>
      </c>
      <c r="E31" s="41" t="e">
        <f>AVERAGE(Voti!C31:R31)</f>
        <v>#DIV/0!</v>
      </c>
      <c r="F31" s="41" t="e">
        <f>AVERAGE(Voti!C31:S31)</f>
        <v>#DIV/0!</v>
      </c>
      <c r="G31" s="42">
        <f>COUNTIF(Voti!C31:O31,"&lt;=5")</f>
        <v>0</v>
      </c>
      <c r="H31" s="43" t="e">
        <f t="shared" si="0"/>
        <v>#DIV/0!</v>
      </c>
    </row>
    <row r="32" spans="1:8" ht="18" customHeight="1">
      <c r="A32" s="46"/>
      <c r="B32" s="46" t="str">
        <f>IF(Voti!B32="","",Voti!B32)</f>
        <v>Media Materia</v>
      </c>
      <c r="C32" s="47" t="e">
        <f>AVERAGE(C2:C31)</f>
        <v>#DIV/0!</v>
      </c>
      <c r="D32" s="47" t="e">
        <f>AVERAGE(D2:D31)</f>
        <v>#DIV/0!</v>
      </c>
      <c r="E32" s="47" t="e">
        <f>AVERAGE(E2:E31)</f>
        <v>#DIV/0!</v>
      </c>
      <c r="F32" s="47" t="e">
        <f>AVERAGE(F2:F31)</f>
        <v>#DIV/0!</v>
      </c>
      <c r="G32" s="47">
        <f>AVERAGE(G2:G31)</f>
        <v>0.06666666666666667</v>
      </c>
      <c r="H32" s="47"/>
    </row>
    <row r="33" ht="12.75">
      <c r="C33" s="48"/>
    </row>
  </sheetData>
  <sheetProtection password="CC3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  <ignoredErrors>
    <ignoredError sqref="E2 C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="99" zoomScaleNormal="99" zoomScalePageLayoutView="0" workbookViewId="0" topLeftCell="A1">
      <selection activeCell="A1" sqref="A1:IV16384"/>
    </sheetView>
  </sheetViews>
  <sheetFormatPr defaultColWidth="9.140625" defaultRowHeight="12.75"/>
  <cols>
    <col min="1" max="1" width="21.8515625" style="25" customWidth="1"/>
    <col min="2" max="2" width="3.421875" style="33" customWidth="1"/>
    <col min="3" max="3" width="59.00390625" style="25" customWidth="1"/>
    <col min="4" max="4" width="44.7109375" style="25" customWidth="1"/>
    <col min="5" max="5" width="80.7109375" style="25" customWidth="1"/>
    <col min="6" max="16384" width="8.8515625" style="25" customWidth="1"/>
  </cols>
  <sheetData>
    <row r="1" spans="1:5" ht="59.25" customHeight="1">
      <c r="A1" s="23"/>
      <c r="B1" s="24"/>
      <c r="C1" s="23"/>
      <c r="D1" s="23"/>
      <c r="E1" s="23"/>
    </row>
    <row r="2" spans="1:5" s="27" customFormat="1" ht="79.5" customHeight="1" thickBot="1">
      <c r="A2" s="26"/>
      <c r="B2" s="73" t="s">
        <v>41</v>
      </c>
      <c r="C2" s="74"/>
      <c r="D2" s="75"/>
      <c r="E2" s="76"/>
    </row>
    <row r="3" spans="1:5" ht="30" customHeight="1">
      <c r="A3" s="23"/>
      <c r="B3" s="77" t="s">
        <v>27</v>
      </c>
      <c r="C3" s="78"/>
      <c r="D3" s="79"/>
      <c r="E3" s="76"/>
    </row>
    <row r="4" spans="1:5" ht="30" customHeight="1">
      <c r="A4" s="23"/>
      <c r="B4" s="28">
        <v>1</v>
      </c>
      <c r="C4" s="29" t="s">
        <v>22</v>
      </c>
      <c r="D4" s="29" t="s">
        <v>36</v>
      </c>
      <c r="E4" s="76"/>
    </row>
    <row r="5" spans="1:5" ht="30" customHeight="1">
      <c r="A5" s="23"/>
      <c r="B5" s="30">
        <v>2</v>
      </c>
      <c r="C5" s="31" t="s">
        <v>21</v>
      </c>
      <c r="D5" s="31" t="s">
        <v>35</v>
      </c>
      <c r="E5" s="76"/>
    </row>
    <row r="6" spans="1:5" ht="30" customHeight="1">
      <c r="A6" s="23"/>
      <c r="B6" s="30">
        <v>3</v>
      </c>
      <c r="C6" s="31" t="s">
        <v>20</v>
      </c>
      <c r="D6" s="32" t="s">
        <v>43</v>
      </c>
      <c r="E6" s="76"/>
    </row>
    <row r="7" spans="1:5" ht="30" customHeight="1">
      <c r="A7" s="23"/>
      <c r="B7" s="30">
        <v>4</v>
      </c>
      <c r="C7" s="31" t="s">
        <v>19</v>
      </c>
      <c r="D7" s="31" t="s">
        <v>26</v>
      </c>
      <c r="E7" s="76"/>
    </row>
    <row r="8" spans="1:5" ht="30" customHeight="1">
      <c r="A8" s="23"/>
      <c r="B8" s="30">
        <v>5</v>
      </c>
      <c r="C8" s="31" t="s">
        <v>18</v>
      </c>
      <c r="D8" s="31" t="s">
        <v>25</v>
      </c>
      <c r="E8" s="76"/>
    </row>
    <row r="9" spans="1:5" ht="30" customHeight="1">
      <c r="A9" s="23"/>
      <c r="B9" s="30">
        <v>6</v>
      </c>
      <c r="C9" s="31" t="s">
        <v>17</v>
      </c>
      <c r="D9" s="31" t="s">
        <v>24</v>
      </c>
      <c r="E9" s="76"/>
    </row>
    <row r="10" spans="1:5" ht="30" customHeight="1">
      <c r="A10" s="23"/>
      <c r="B10" s="30">
        <v>7</v>
      </c>
      <c r="C10" s="31" t="s">
        <v>16</v>
      </c>
      <c r="D10" s="31" t="s">
        <v>23</v>
      </c>
      <c r="E10" s="76"/>
    </row>
    <row r="11" spans="1:5" ht="300" customHeight="1">
      <c r="A11" s="23"/>
      <c r="B11" s="72"/>
      <c r="C11" s="72"/>
      <c r="D11" s="72"/>
      <c r="E11" s="76"/>
    </row>
    <row r="12" ht="12.75">
      <c r="C12" s="34"/>
    </row>
  </sheetData>
  <sheetProtection password="CC36" sheet="1" objects="1" scenarios="1" selectLockedCells="1" selectUnlockedCells="1"/>
  <mergeCells count="4">
    <mergeCell ref="B11:D11"/>
    <mergeCell ref="B2:D2"/>
    <mergeCell ref="E2:E1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Annalisa</cp:lastModifiedBy>
  <cp:lastPrinted>2010-06-03T18:25:49Z</cp:lastPrinted>
  <dcterms:created xsi:type="dcterms:W3CDTF">2003-01-17T22:42:43Z</dcterms:created>
  <dcterms:modified xsi:type="dcterms:W3CDTF">2010-06-03T18:25:55Z</dcterms:modified>
  <cp:category/>
  <cp:version/>
  <cp:contentType/>
  <cp:contentStatus/>
</cp:coreProperties>
</file>